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007"/>
  <workbookPr autoCompressPictures="0"/>
  <bookViews>
    <workbookView xWindow="120" yWindow="180" windowWidth="15120" windowHeight="7960"/>
  </bookViews>
  <sheets>
    <sheet name="OPS Scorecard" sheetId="2" r:id="rId1"/>
  </sheets>
  <definedNames>
    <definedName name="_xlnm.Print_Area" localSheetId="0">'OPS Scorecard'!$A$1:$N$17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2" l="1"/>
  <c r="I7" i="2"/>
  <c r="H14" i="2"/>
  <c r="I14" i="2"/>
  <c r="H15" i="2"/>
  <c r="I15" i="2"/>
  <c r="H13" i="2"/>
  <c r="I13" i="2"/>
  <c r="H12" i="2"/>
  <c r="I12" i="2"/>
  <c r="H11" i="2"/>
  <c r="I11" i="2"/>
  <c r="H10" i="2"/>
  <c r="I10" i="2"/>
  <c r="H9" i="2"/>
  <c r="I9" i="2"/>
  <c r="H8" i="2"/>
  <c r="I8" i="2"/>
  <c r="J8" i="2"/>
  <c r="H6" i="2"/>
  <c r="I6" i="2"/>
  <c r="H5" i="2"/>
  <c r="I5" i="2"/>
</calcChain>
</file>

<file path=xl/sharedStrings.xml><?xml version="1.0" encoding="utf-8"?>
<sst xmlns="http://schemas.openxmlformats.org/spreadsheetml/2006/main" count="99" uniqueCount="57">
  <si>
    <t>Category</t>
  </si>
  <si>
    <t>Scorecard Metric</t>
  </si>
  <si>
    <t>Description</t>
  </si>
  <si>
    <t>Source/Location</t>
  </si>
  <si>
    <t>Who Updates</t>
  </si>
  <si>
    <t>Deadline</t>
  </si>
  <si>
    <t>Goal</t>
  </si>
  <si>
    <t>Actual</t>
  </si>
  <si>
    <t>Variance</t>
  </si>
  <si>
    <t>Week of:</t>
  </si>
  <si>
    <t>Brief Name</t>
  </si>
  <si>
    <t>Detailed Explanation</t>
  </si>
  <si>
    <t>File path</t>
  </si>
  <si>
    <t>Internal</t>
  </si>
  <si>
    <t>for Period</t>
  </si>
  <si>
    <t>vs. Goal</t>
  </si>
  <si>
    <t>% of Goal</t>
  </si>
  <si>
    <t>Operations</t>
  </si>
  <si>
    <t>Average Field Labor Hours</t>
  </si>
  <si>
    <t xml:space="preserve"> </t>
  </si>
  <si>
    <t>Balanced Scorecard</t>
  </si>
  <si>
    <t>Julie</t>
  </si>
  <si>
    <t>Fri 10am</t>
  </si>
  <si>
    <t>Mike</t>
  </si>
  <si>
    <t>Fri 8am</t>
  </si>
  <si>
    <t>Efficiency</t>
  </si>
  <si>
    <t>% actual vs. budget</t>
  </si>
  <si>
    <t>Job costing system</t>
  </si>
  <si>
    <t>Time sheets / Admin</t>
  </si>
  <si>
    <t>Barb</t>
  </si>
  <si>
    <t>Productivity</t>
  </si>
  <si>
    <t xml:space="preserve"> % job time vs. total time</t>
  </si>
  <si>
    <t>Payroll system</t>
  </si>
  <si>
    <t>All non-management hours</t>
  </si>
  <si>
    <t># if serious customer complaints</t>
  </si>
  <si>
    <t>Complaints</t>
  </si>
  <si>
    <t>S:/ADMIN/COMPLAINTS</t>
  </si>
  <si>
    <t>Fall Cleanups Complete</t>
  </si>
  <si>
    <t>% of total completed</t>
  </si>
  <si>
    <t>Irrigation Winterizations Completed</t>
  </si>
  <si>
    <t>S:/OPS/STATUS spreadsheet</t>
  </si>
  <si>
    <t>Accidents/Injuries</t>
  </si>
  <si>
    <t># of accidents or injuries reported</t>
  </si>
  <si>
    <t>S:/ADMIN/INCIDENTS spreadsheet</t>
  </si>
  <si>
    <t>Employee Turnover</t>
  </si>
  <si>
    <t># of lost employees</t>
  </si>
  <si>
    <t>Open Positions- Foreman</t>
  </si>
  <si>
    <t># of open positions</t>
  </si>
  <si>
    <t>S:/OPS/SCHEDULES spreadsheet</t>
  </si>
  <si>
    <t>Absences</t>
  </si>
  <si>
    <t># of unexcused absences- field staff</t>
  </si>
  <si>
    <t>Weekly</t>
  </si>
  <si>
    <t>Date</t>
  </si>
  <si>
    <t>Copyrighted by Pro-Motion Consulting, Inc. All Rights Reserved. www.myPMCteam.com. 248-436-8121.</t>
  </si>
  <si>
    <t>Quality</t>
  </si>
  <si>
    <t>Property audit scores</t>
  </si>
  <si>
    <t>S:/OPS/AUDITS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</si>
</sst>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4" fontId="0" fillId="0" borderId="0" xfId="0" applyNumberFormat="1"/>
    <xf numFmtId="0" fontId="2" fillId="0" borderId="0" xfId="0" applyFont="1" applyFill="1" applyAlignment="1">
      <alignment horizontal="center"/>
    </xf>
    <xf numFmtId="0" fontId="3" fillId="0" borderId="0" xfId="0" applyFont="1"/>
    <xf numFmtId="44" fontId="4" fillId="0" borderId="0" xfId="0" applyNumberFormat="1" applyFont="1"/>
    <xf numFmtId="10" fontId="4" fillId="0" borderId="0" xfId="0" applyNumberFormat="1" applyFont="1"/>
    <xf numFmtId="0" fontId="4" fillId="0" borderId="0" xfId="0" applyFont="1"/>
    <xf numFmtId="1" fontId="4" fillId="0" borderId="0" xfId="0" applyNumberFormat="1" applyFont="1"/>
    <xf numFmtId="37" fontId="4" fillId="0" borderId="0" xfId="0" applyNumberFormat="1" applyFont="1"/>
    <xf numFmtId="2" fontId="4" fillId="0" borderId="0" xfId="0" applyNumberFormat="1" applyFont="1"/>
    <xf numFmtId="0" fontId="3" fillId="0" borderId="4" xfId="0" applyFont="1" applyBorder="1"/>
    <xf numFmtId="0" fontId="0" fillId="0" borderId="5" xfId="0" applyBorder="1"/>
    <xf numFmtId="44" fontId="0" fillId="0" borderId="5" xfId="0" applyNumberFormat="1" applyBorder="1"/>
    <xf numFmtId="0" fontId="0" fillId="0" borderId="6" xfId="0" applyBorder="1"/>
    <xf numFmtId="0" fontId="0" fillId="0" borderId="7" xfId="0" applyBorder="1" applyAlignment="1"/>
    <xf numFmtId="0" fontId="0" fillId="0" borderId="8" xfId="0" applyBorder="1" applyAlignment="1"/>
    <xf numFmtId="0" fontId="0" fillId="0" borderId="8" xfId="0" applyBorder="1"/>
    <xf numFmtId="0" fontId="0" fillId="0" borderId="9" xfId="0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Fill="1" applyBorder="1" applyAlignment="1">
      <alignment horizontal="center"/>
    </xf>
    <xf numFmtId="14" fontId="2" fillId="0" borderId="6" xfId="0" applyNumberFormat="1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2" fillId="0" borderId="0" xfId="0" applyFont="1"/>
    <xf numFmtId="10" fontId="5" fillId="0" borderId="0" xfId="0" applyNumberFormat="1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15</xdr:row>
      <xdr:rowOff>171450</xdr:rowOff>
    </xdr:from>
    <xdr:to>
      <xdr:col>1</xdr:col>
      <xdr:colOff>815645</xdr:colOff>
      <xdr:row>15</xdr:row>
      <xdr:rowOff>746919</xdr:rowOff>
    </xdr:to>
    <xdr:pic>
      <xdr:nvPicPr>
        <xdr:cNvPr id="6" name="Content Placeholder 3" descr="ProMotion Consulting Vertica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10915650"/>
          <a:ext cx="2253920" cy="575469"/>
        </a:xfrm>
        <a:prstGeom prst="rect">
          <a:avLst/>
        </a:prstGeom>
      </xdr:spPr>
    </xdr:pic>
    <xdr:clientData/>
  </xdr:twoCellAnchor>
  <xdr:twoCellAnchor editAs="oneCell">
    <xdr:from>
      <xdr:col>0</xdr:col>
      <xdr:colOff>904874</xdr:colOff>
      <xdr:row>0</xdr:row>
      <xdr:rowOff>257175</xdr:rowOff>
    </xdr:from>
    <xdr:to>
      <xdr:col>2</xdr:col>
      <xdr:colOff>565942</xdr:colOff>
      <xdr:row>0</xdr:row>
      <xdr:rowOff>1238250</xdr:rowOff>
    </xdr:to>
    <xdr:pic>
      <xdr:nvPicPr>
        <xdr:cNvPr id="5" name="Content Placeholder 3" descr="ProMotion Consulting Vertical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4874" y="257175"/>
          <a:ext cx="3842543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7"/>
  <sheetViews>
    <sheetView tabSelected="1" workbookViewId="0">
      <selection activeCell="A2" sqref="A2"/>
    </sheetView>
  </sheetViews>
  <sheetFormatPr baseColWidth="10" defaultColWidth="8.83203125" defaultRowHeight="14" x14ac:dyDescent="0"/>
  <cols>
    <col min="1" max="1" width="25.83203125" customWidth="1"/>
    <col min="2" max="2" width="36.83203125" bestFit="1" customWidth="1"/>
    <col min="3" max="3" width="40.83203125" bestFit="1" customWidth="1"/>
    <col min="4" max="4" width="38.6640625" bestFit="1" customWidth="1"/>
    <col min="5" max="5" width="16.1640625" bestFit="1" customWidth="1"/>
    <col min="6" max="6" width="11.83203125" bestFit="1" customWidth="1"/>
    <col min="7" max="8" width="14" style="2" bestFit="1" customWidth="1"/>
    <col min="9" max="9" width="14.6640625" bestFit="1" customWidth="1"/>
    <col min="10" max="10" width="11.83203125" bestFit="1" customWidth="1"/>
    <col min="11" max="14" width="12.6640625" bestFit="1" customWidth="1"/>
    <col min="15" max="15" width="10.83203125" bestFit="1" customWidth="1"/>
  </cols>
  <sheetData>
    <row r="1" spans="1:15" ht="125" customHeight="1" thickBot="1">
      <c r="A1" s="15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15" s="1" customFormat="1" ht="27" thickBot="1">
      <c r="A2" s="1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</row>
    <row r="3" spans="1:15" s="3" customFormat="1" ht="25" customHeight="1">
      <c r="A3" s="22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8</v>
      </c>
      <c r="K3" s="23" t="s">
        <v>51</v>
      </c>
      <c r="L3" s="22" t="s">
        <v>9</v>
      </c>
      <c r="M3" s="23" t="s">
        <v>9</v>
      </c>
      <c r="N3" s="23" t="s">
        <v>9</v>
      </c>
      <c r="O3" s="24" t="s">
        <v>9</v>
      </c>
    </row>
    <row r="4" spans="1:15" s="3" customFormat="1" ht="25" customHeight="1" thickBot="1">
      <c r="A4" s="25"/>
      <c r="B4" s="26" t="s">
        <v>10</v>
      </c>
      <c r="C4" s="26" t="s">
        <v>11</v>
      </c>
      <c r="D4" s="26" t="s">
        <v>12</v>
      </c>
      <c r="E4" s="26" t="s">
        <v>13</v>
      </c>
      <c r="F4" s="26" t="s">
        <v>13</v>
      </c>
      <c r="G4" s="26" t="s">
        <v>14</v>
      </c>
      <c r="H4" s="26" t="s">
        <v>14</v>
      </c>
      <c r="I4" s="26" t="s">
        <v>15</v>
      </c>
      <c r="J4" s="26" t="s">
        <v>16</v>
      </c>
      <c r="K4" s="26" t="s">
        <v>6</v>
      </c>
      <c r="L4" s="29" t="s">
        <v>52</v>
      </c>
      <c r="M4" s="27" t="s">
        <v>52</v>
      </c>
      <c r="N4" s="27" t="s">
        <v>52</v>
      </c>
      <c r="O4" s="28" t="s">
        <v>52</v>
      </c>
    </row>
    <row r="5" spans="1:15" s="36" customFormat="1" ht="25" customHeight="1">
      <c r="A5" s="34" t="s">
        <v>17</v>
      </c>
      <c r="B5" s="34" t="s">
        <v>25</v>
      </c>
      <c r="C5" s="34" t="s">
        <v>26</v>
      </c>
      <c r="D5" s="34" t="s">
        <v>27</v>
      </c>
      <c r="E5" s="34" t="s">
        <v>21</v>
      </c>
      <c r="F5" s="34" t="s">
        <v>22</v>
      </c>
      <c r="G5" s="35">
        <v>0.75</v>
      </c>
      <c r="H5" s="35">
        <f>(SUM(L5:N5))/3</f>
        <v>0.75</v>
      </c>
      <c r="I5" s="35">
        <f t="shared" ref="I5" si="0">H5-G5</f>
        <v>0</v>
      </c>
      <c r="J5" s="35"/>
      <c r="K5" s="35">
        <v>0.75</v>
      </c>
      <c r="L5" s="35">
        <v>0.8</v>
      </c>
      <c r="M5" s="35">
        <v>0.75</v>
      </c>
      <c r="N5" s="35">
        <v>0.7</v>
      </c>
    </row>
    <row r="6" spans="1:15" s="36" customFormat="1" ht="25" customHeight="1">
      <c r="A6" s="34" t="s">
        <v>17</v>
      </c>
      <c r="B6" s="34" t="s">
        <v>30</v>
      </c>
      <c r="C6" s="34" t="s">
        <v>31</v>
      </c>
      <c r="D6" s="34" t="s">
        <v>28</v>
      </c>
      <c r="E6" s="34" t="s">
        <v>29</v>
      </c>
      <c r="F6" s="34" t="s">
        <v>24</v>
      </c>
      <c r="G6" s="35">
        <v>0.9</v>
      </c>
      <c r="H6" s="35">
        <f>(SUM(L6:N6))/3</f>
        <v>0.95000000000000007</v>
      </c>
      <c r="I6" s="35">
        <f>G6-H6</f>
        <v>-5.0000000000000044E-2</v>
      </c>
      <c r="J6" s="35"/>
      <c r="K6" s="35">
        <v>0.9</v>
      </c>
      <c r="L6" s="35">
        <v>0.95</v>
      </c>
      <c r="M6" s="35">
        <v>1</v>
      </c>
      <c r="N6" s="35">
        <v>0.9</v>
      </c>
    </row>
    <row r="7" spans="1:15" s="36" customFormat="1" ht="25" customHeight="1">
      <c r="A7" s="34" t="s">
        <v>17</v>
      </c>
      <c r="B7" s="34" t="s">
        <v>54</v>
      </c>
      <c r="C7" s="34" t="s">
        <v>55</v>
      </c>
      <c r="D7" s="34" t="s">
        <v>56</v>
      </c>
      <c r="E7" s="34" t="s">
        <v>29</v>
      </c>
      <c r="F7" s="34" t="s">
        <v>24</v>
      </c>
      <c r="G7" s="35">
        <v>0.9</v>
      </c>
      <c r="H7" s="35">
        <f>(SUM(L7:N7))/3</f>
        <v>0.79999999999999993</v>
      </c>
      <c r="I7" s="35">
        <f>G7-H7</f>
        <v>0.10000000000000009</v>
      </c>
      <c r="J7" s="35"/>
      <c r="K7" s="35">
        <v>0.9</v>
      </c>
      <c r="L7" s="35">
        <v>0.75</v>
      </c>
      <c r="M7" s="35">
        <v>0.8</v>
      </c>
      <c r="N7" s="35">
        <v>0.85</v>
      </c>
    </row>
    <row r="8" spans="1:15" s="7" customFormat="1" ht="25" customHeight="1">
      <c r="A8" s="4" t="s">
        <v>17</v>
      </c>
      <c r="B8" s="4" t="s">
        <v>18</v>
      </c>
      <c r="C8" s="4" t="s">
        <v>33</v>
      </c>
      <c r="D8" s="4" t="s">
        <v>32</v>
      </c>
      <c r="E8" s="4" t="s">
        <v>21</v>
      </c>
      <c r="F8" s="4" t="s">
        <v>22</v>
      </c>
      <c r="G8" s="9">
        <v>45</v>
      </c>
      <c r="H8" s="5">
        <f>(SUM(L8:N8)/3)</f>
        <v>49.833333333333336</v>
      </c>
      <c r="I8" s="5">
        <f>G8-H8</f>
        <v>-4.8333333333333357</v>
      </c>
      <c r="J8" s="6">
        <f>I8/G8</f>
        <v>-0.10740740740740747</v>
      </c>
      <c r="K8" s="7">
        <v>45</v>
      </c>
      <c r="L8" s="10">
        <v>52</v>
      </c>
      <c r="M8" s="10">
        <v>48.5</v>
      </c>
      <c r="N8" s="10">
        <v>49</v>
      </c>
    </row>
    <row r="9" spans="1:15" s="7" customFormat="1" ht="25" customHeight="1">
      <c r="A9" s="4" t="s">
        <v>17</v>
      </c>
      <c r="B9" s="4" t="s">
        <v>35</v>
      </c>
      <c r="C9" s="4" t="s">
        <v>34</v>
      </c>
      <c r="D9" s="4" t="s">
        <v>36</v>
      </c>
      <c r="E9" s="4" t="s">
        <v>29</v>
      </c>
      <c r="F9" s="4" t="s">
        <v>24</v>
      </c>
      <c r="G9" s="9">
        <v>0</v>
      </c>
      <c r="H9" s="8">
        <f>SUM(L9:N9)</f>
        <v>1</v>
      </c>
      <c r="I9" s="8">
        <f>G9-H9</f>
        <v>-1</v>
      </c>
      <c r="K9" s="7">
        <v>0</v>
      </c>
      <c r="L9" s="7">
        <v>0</v>
      </c>
      <c r="M9" s="7">
        <v>1</v>
      </c>
      <c r="N9" s="7">
        <v>0</v>
      </c>
    </row>
    <row r="10" spans="1:15" s="7" customFormat="1" ht="25" customHeight="1">
      <c r="A10" s="4" t="s">
        <v>17</v>
      </c>
      <c r="B10" s="4" t="s">
        <v>37</v>
      </c>
      <c r="C10" s="4" t="s">
        <v>38</v>
      </c>
      <c r="D10" s="4" t="s">
        <v>40</v>
      </c>
      <c r="E10" s="4" t="s">
        <v>23</v>
      </c>
      <c r="F10" s="4" t="s">
        <v>24</v>
      </c>
      <c r="G10" s="6">
        <v>1</v>
      </c>
      <c r="H10" s="6">
        <f>N10</f>
        <v>0</v>
      </c>
      <c r="I10" s="6">
        <f>H10-G10</f>
        <v>-1</v>
      </c>
      <c r="J10" s="6"/>
      <c r="K10" s="6" t="s">
        <v>19</v>
      </c>
      <c r="L10" s="6">
        <v>0</v>
      </c>
      <c r="M10" s="6">
        <v>0</v>
      </c>
      <c r="N10" s="6">
        <v>0</v>
      </c>
    </row>
    <row r="11" spans="1:15" s="7" customFormat="1" ht="25" customHeight="1">
      <c r="A11" s="4" t="s">
        <v>17</v>
      </c>
      <c r="B11" s="4" t="s">
        <v>39</v>
      </c>
      <c r="C11" s="4" t="s">
        <v>38</v>
      </c>
      <c r="D11" s="4" t="s">
        <v>40</v>
      </c>
      <c r="E11" s="4" t="s">
        <v>23</v>
      </c>
      <c r="F11" s="4" t="s">
        <v>24</v>
      </c>
      <c r="G11" s="6">
        <v>1</v>
      </c>
      <c r="H11" s="6">
        <f>N11</f>
        <v>0.15</v>
      </c>
      <c r="I11" s="6">
        <f>H11-G11</f>
        <v>-0.85</v>
      </c>
      <c r="J11" s="6"/>
      <c r="K11" s="6" t="s">
        <v>19</v>
      </c>
      <c r="L11" s="6">
        <v>0.05</v>
      </c>
      <c r="M11" s="6">
        <v>0.1</v>
      </c>
      <c r="N11" s="6">
        <v>0.15</v>
      </c>
    </row>
    <row r="12" spans="1:15" s="7" customFormat="1" ht="25" customHeight="1">
      <c r="A12" s="4" t="s">
        <v>17</v>
      </c>
      <c r="B12" s="4" t="s">
        <v>41</v>
      </c>
      <c r="C12" s="4" t="s">
        <v>42</v>
      </c>
      <c r="D12" s="4" t="s">
        <v>43</v>
      </c>
      <c r="E12" s="4" t="s">
        <v>29</v>
      </c>
      <c r="F12" s="4" t="s">
        <v>24</v>
      </c>
      <c r="G12" s="9">
        <v>0</v>
      </c>
      <c r="H12" s="8">
        <f>SUM(L12:N12)</f>
        <v>1</v>
      </c>
      <c r="I12" s="8">
        <f>G12-H12</f>
        <v>-1</v>
      </c>
      <c r="K12" s="7">
        <v>0</v>
      </c>
      <c r="L12" s="7">
        <v>0</v>
      </c>
      <c r="M12" s="7">
        <v>0</v>
      </c>
      <c r="N12" s="7">
        <v>1</v>
      </c>
    </row>
    <row r="13" spans="1:15" s="7" customFormat="1" ht="25" customHeight="1">
      <c r="A13" s="4" t="s">
        <v>17</v>
      </c>
      <c r="B13" s="4" t="s">
        <v>44</v>
      </c>
      <c r="C13" s="4" t="s">
        <v>45</v>
      </c>
      <c r="D13" s="4" t="s">
        <v>32</v>
      </c>
      <c r="E13" s="4" t="s">
        <v>21</v>
      </c>
      <c r="F13" s="4" t="s">
        <v>22</v>
      </c>
      <c r="G13" s="9">
        <v>0</v>
      </c>
      <c r="H13" s="8">
        <f>SUM(L13:N13)</f>
        <v>0</v>
      </c>
      <c r="I13" s="8">
        <f>G13-H13</f>
        <v>0</v>
      </c>
      <c r="K13" s="7">
        <v>0</v>
      </c>
      <c r="L13" s="7">
        <v>0</v>
      </c>
      <c r="M13" s="7">
        <v>0</v>
      </c>
      <c r="N13" s="7">
        <v>0</v>
      </c>
    </row>
    <row r="14" spans="1:15" s="7" customFormat="1" ht="25" customHeight="1">
      <c r="A14" s="4" t="s">
        <v>17</v>
      </c>
      <c r="B14" s="4" t="s">
        <v>46</v>
      </c>
      <c r="C14" s="4" t="s">
        <v>47</v>
      </c>
      <c r="D14" s="4" t="s">
        <v>48</v>
      </c>
      <c r="E14" s="4" t="s">
        <v>23</v>
      </c>
      <c r="F14" s="4" t="s">
        <v>24</v>
      </c>
      <c r="G14" s="9">
        <v>0</v>
      </c>
      <c r="H14" s="8">
        <f>N14</f>
        <v>1</v>
      </c>
      <c r="I14" s="8">
        <f>G14-H14</f>
        <v>-1</v>
      </c>
      <c r="K14" s="7">
        <v>0</v>
      </c>
      <c r="L14" s="7">
        <v>1</v>
      </c>
      <c r="M14" s="7">
        <v>1</v>
      </c>
      <c r="N14" s="7">
        <v>1</v>
      </c>
    </row>
    <row r="15" spans="1:15" s="7" customFormat="1" ht="25" customHeight="1" thickBot="1">
      <c r="A15" s="4" t="s">
        <v>17</v>
      </c>
      <c r="B15" s="4" t="s">
        <v>49</v>
      </c>
      <c r="C15" s="4" t="s">
        <v>50</v>
      </c>
      <c r="D15" s="4" t="s">
        <v>48</v>
      </c>
      <c r="E15" s="4" t="s">
        <v>23</v>
      </c>
      <c r="F15" s="4" t="s">
        <v>24</v>
      </c>
      <c r="G15" s="9">
        <v>0</v>
      </c>
      <c r="H15" s="8">
        <f>SUM(L15:N15)</f>
        <v>6</v>
      </c>
      <c r="I15" s="8">
        <f>G15-H15</f>
        <v>-6</v>
      </c>
      <c r="K15" s="7">
        <v>0</v>
      </c>
      <c r="L15" s="7">
        <v>2</v>
      </c>
      <c r="M15" s="7">
        <v>3</v>
      </c>
      <c r="N15" s="7">
        <v>1</v>
      </c>
    </row>
    <row r="16" spans="1:15" s="7" customFormat="1" ht="70" customHeight="1" thickBot="1">
      <c r="A16" s="30"/>
      <c r="B16" s="31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3"/>
    </row>
    <row r="17" spans="1:15" ht="25" customHeight="1" thickBot="1">
      <c r="A17" s="11" t="s">
        <v>53</v>
      </c>
      <c r="B17" s="12"/>
      <c r="C17" s="12"/>
      <c r="D17" s="12"/>
      <c r="E17" s="12"/>
      <c r="F17" s="12"/>
      <c r="G17" s="13"/>
      <c r="H17" s="13"/>
      <c r="I17" s="12"/>
      <c r="J17" s="12"/>
      <c r="K17" s="12"/>
      <c r="L17" s="12"/>
      <c r="M17" s="12"/>
      <c r="N17" s="12"/>
      <c r="O17" s="14"/>
    </row>
  </sheetData>
  <printOptions horizontalCentered="1" gridLines="1"/>
  <pageMargins left="0.7" right="0.7" top="0.75" bottom="0.75" header="0.3" footer="0.3"/>
  <pageSetup scale="44" orientation="landscape" horizontalDpi="200" verticalDpi="200"/>
  <headerFooter>
    <oddHeader>&amp;C&amp;"-,Bold"&amp;14Pro-Motion Consulting
Operations Scorecard Template</oddHeader>
    <oddFooter>&amp;C&amp;"-,Bold"&amp;14myPMCteam.com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OPS Scorecard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Harwood</dc:creator>
  <cp:lastModifiedBy>Allison Barwacz</cp:lastModifiedBy>
  <cp:lastPrinted>2010-01-25T00:59:08Z</cp:lastPrinted>
  <dcterms:created xsi:type="dcterms:W3CDTF">2008-10-27T17:20:35Z</dcterms:created>
  <dcterms:modified xsi:type="dcterms:W3CDTF">2015-06-26T15:36:19Z</dcterms:modified>
</cp:coreProperties>
</file>